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4to. CUENTA PUBLICA 2020\"/>
    </mc:Choice>
  </mc:AlternateContent>
  <bookViews>
    <workbookView xWindow="0" yWindow="0" windowWidth="23016" windowHeight="9336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F21" i="1" l="1"/>
  <c r="F7" i="1"/>
  <c r="F24" i="1" l="1"/>
  <c r="G24" i="1" s="1"/>
  <c r="F23" i="1"/>
  <c r="G23" i="1" s="1"/>
  <c r="F22" i="1"/>
  <c r="G22" i="1" s="1"/>
  <c r="G21" i="1"/>
  <c r="G20" i="1"/>
  <c r="F20" i="1"/>
  <c r="F19" i="1"/>
  <c r="G19" i="1" s="1"/>
  <c r="G18" i="1"/>
  <c r="F18" i="1"/>
  <c r="G17" i="1"/>
  <c r="F17" i="1"/>
  <c r="G16" i="1"/>
  <c r="F16" i="1"/>
  <c r="E15" i="1"/>
  <c r="D15" i="1"/>
  <c r="F15" i="1" s="1"/>
  <c r="C15" i="1"/>
  <c r="G15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G7" i="1"/>
  <c r="E6" i="1"/>
  <c r="E4" i="1" s="1"/>
  <c r="D6" i="1"/>
  <c r="C6" i="1"/>
  <c r="C4" i="1" s="1"/>
  <c r="D4" i="1" l="1"/>
  <c r="F6" i="1"/>
  <c r="G6" i="1" l="1"/>
  <c r="G4" i="1" s="1"/>
  <c r="F4" i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<sst xmlns="http://schemas.openxmlformats.org/spreadsheetml/2006/main" count="33" uniqueCount="33">
  <si>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</si>
  <si>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</si>
  <si>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</si>
  <si>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</si>
  <si>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</si>
  <si>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</si>
  <si>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</si>
  <si>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</si>
  <si>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</si>
  <si>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</si>
  <si>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</si>
  <si>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</si>
  <si>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</si>
  <si>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</si>
  <si>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</si>
  <si>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</si>
  <si>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</si>
  <si>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</si>
  <si>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</si>
  <si>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</si>
  <si>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</si>
  <si>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</si>
  <si>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</si>
  <si>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</si>
  <si>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</si>
  <si>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 son razonablemente correctos y son responsabildad del emisor.</t>
  </si>
  <si>
    <t>C.P. José Isaac Ortega Ramírez</t>
  </si>
  <si>
    <t>Director Administrativo</t>
  </si>
  <si>
    <t>Sr. Gerardo Enrique Partido Vite</t>
  </si>
  <si>
    <t>Titular del Museo de la Ciudad de León</t>
  </si>
  <si>
    <t>___________________________</t>
  </si>
  <si>
    <t>_______________________________</t>
  </si>
  <si>
    <t>Fideicomiso Museo de la Ciudad de León
Estado Analítico del Activo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</si>
</sst>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tabSelected="1" zoomScaleNormal="100" workbookViewId="0">
      <selection activeCell="G21" sqref="G21"/>
    </sheetView>
  </sheetViews>
  <sheetFormatPr baseColWidth="10" defaultColWidth="12" defaultRowHeight="10.199999999999999" x14ac:dyDescent="0.2"/>
  <cols>
    <col min="1" max="1" width="1" style="1" customWidth="1"/>
    <col min="2" max="2" width="70.85546875" style="1" customWidth="1"/>
    <col min="3" max="3" width="18.85546875" style="1" customWidth="1"/>
    <col min="4" max="4" width="17.85546875" style="1" customWidth="1"/>
    <col min="5" max="7" width="18.85546875" style="1" customWidth="1"/>
    <col min="8" max="16384" width="12" style="1"/>
  </cols>
  <sheetData>
    <row r="1" spans="1:7" ht="39.9" customHeight="1" x14ac:dyDescent="0.2">
      <c r="A1" s="19" t="s">
        <v>32</v>
      </c>
      <c r="B1" s="20"/>
      <c r="C1" s="20"/>
      <c r="D1" s="20"/>
      <c r="E1" s="20"/>
      <c r="F1" s="20"/>
      <c r="G1" s="21"/>
    </row>
    <row r="2" spans="1:7" ht="30.6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f>+C6+C15</f>
        <v>9098566.4199999999</v>
      </c>
      <c r="D4" s="13">
        <f>+D6+D15</f>
        <v>7253072</v>
      </c>
      <c r="E4" s="13">
        <f>+E6+E15</f>
        <v>6303461.0800000001</v>
      </c>
      <c r="F4" s="13">
        <f>+F6+F15</f>
        <v>9665344.6600000001</v>
      </c>
      <c r="G4" s="13">
        <f>+G6+G15</f>
        <v>566778.23999999976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+C7+C8+C9+C10+C11+C12+C13</f>
        <v>2686826.72</v>
      </c>
      <c r="D6" s="13">
        <f>+D7+D8+D9+D10+D11+D12+D13</f>
        <v>7111873.8899999997</v>
      </c>
      <c r="E6" s="13">
        <f>+E7+E8+E9+E10+E11+E12+E13</f>
        <v>6494877.4199999999</v>
      </c>
      <c r="F6" s="13">
        <f>+F7+F8+F9+F10+F11+F12+F13</f>
        <v>3303823.1899999995</v>
      </c>
      <c r="G6" s="13">
        <f t="shared" ref="G6:G13" si="0">+F6-C6</f>
        <v>616996.46999999927</v>
      </c>
    </row>
    <row r="7" spans="1:7" x14ac:dyDescent="0.2">
      <c r="A7" s="3">
        <v>1110</v>
      </c>
      <c r="B7" s="7" t="s">
        <v>9</v>
      </c>
      <c r="C7" s="13">
        <v>2371857.7200000002</v>
      </c>
      <c r="D7" s="13">
        <v>7111873.8899999997</v>
      </c>
      <c r="E7" s="13">
        <v>6494877.4199999999</v>
      </c>
      <c r="F7" s="13">
        <f t="shared" ref="F7:F13" si="1">+C7+D7-E7</f>
        <v>2988854.1899999995</v>
      </c>
      <c r="G7" s="13">
        <f t="shared" si="0"/>
        <v>616996.46999999927</v>
      </c>
    </row>
    <row r="8" spans="1:7" x14ac:dyDescent="0.2">
      <c r="A8" s="3">
        <v>1120</v>
      </c>
      <c r="B8" s="7" t="s">
        <v>10</v>
      </c>
      <c r="C8" s="13">
        <v>572</v>
      </c>
      <c r="D8" s="13">
        <v>0</v>
      </c>
      <c r="E8" s="13">
        <v>0</v>
      </c>
      <c r="F8" s="13">
        <f t="shared" si="1"/>
        <v>572</v>
      </c>
      <c r="G8" s="13">
        <f t="shared" si="0"/>
        <v>0</v>
      </c>
    </row>
    <row r="9" spans="1:7" x14ac:dyDescent="0.2">
      <c r="A9" s="3">
        <v>1130</v>
      </c>
      <c r="B9" s="7" t="s">
        <v>11</v>
      </c>
      <c r="C9" s="13">
        <v>0</v>
      </c>
      <c r="D9" s="13">
        <v>0</v>
      </c>
      <c r="E9" s="13">
        <v>0</v>
      </c>
      <c r="F9" s="13">
        <f t="shared" si="1"/>
        <v>0</v>
      </c>
      <c r="G9" s="13">
        <f t="shared" si="0"/>
        <v>0</v>
      </c>
    </row>
    <row r="10" spans="1:7" x14ac:dyDescent="0.2">
      <c r="A10" s="3">
        <v>1140</v>
      </c>
      <c r="B10" s="7" t="s">
        <v>1</v>
      </c>
      <c r="C10" s="13">
        <v>314397</v>
      </c>
      <c r="D10" s="13">
        <v>0</v>
      </c>
      <c r="E10" s="13">
        <v>0</v>
      </c>
      <c r="F10" s="13">
        <f t="shared" si="1"/>
        <v>314397</v>
      </c>
      <c r="G10" s="13">
        <f t="shared" si="0"/>
        <v>0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1"/>
        <v>0</v>
      </c>
      <c r="G11" s="13">
        <f t="shared" si="0"/>
        <v>0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1"/>
        <v>0</v>
      </c>
      <c r="G12" s="13">
        <f t="shared" si="0"/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1"/>
        <v>0</v>
      </c>
      <c r="G13" s="13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+C16+C17+C18+C19+C20+C21+C22+C23+C24</f>
        <v>6411739.7000000002</v>
      </c>
      <c r="D15" s="13">
        <f>+D16+D17+D18+D19+D20+D21+D22+D23+D24</f>
        <v>141198.10999999999</v>
      </c>
      <c r="E15" s="13">
        <f>+E16+E17+E18+E19+E20+E21+E22+E23+E24</f>
        <v>-191416.34</v>
      </c>
      <c r="F15" s="13">
        <f>+C15+D15+E15</f>
        <v>6361521.4700000007</v>
      </c>
      <c r="G15" s="13">
        <f t="shared" ref="G15:G24" si="2">+F15-C15</f>
        <v>-50218.229999999516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ref="F16:F24" si="3">+C16+D16-E16</f>
        <v>0</v>
      </c>
      <c r="G16" s="13">
        <f t="shared" si="2"/>
        <v>0</v>
      </c>
    </row>
    <row r="17" spans="1:7" x14ac:dyDescent="0.2">
      <c r="A17" s="3">
        <v>1220</v>
      </c>
      <c r="B17" s="7" t="s">
        <v>16</v>
      </c>
      <c r="C17" s="14">
        <v>0</v>
      </c>
      <c r="D17" s="14">
        <v>0</v>
      </c>
      <c r="E17" s="14">
        <v>0</v>
      </c>
      <c r="F17" s="13">
        <f t="shared" si="3"/>
        <v>0</v>
      </c>
      <c r="G17" s="13">
        <f t="shared" si="2"/>
        <v>0</v>
      </c>
    </row>
    <row r="18" spans="1:7" x14ac:dyDescent="0.2">
      <c r="A18" s="3">
        <v>1230</v>
      </c>
      <c r="B18" s="7" t="s">
        <v>17</v>
      </c>
      <c r="C18" s="14">
        <v>0</v>
      </c>
      <c r="D18" s="14">
        <v>0</v>
      </c>
      <c r="E18" s="14">
        <v>0</v>
      </c>
      <c r="F18" s="13">
        <f t="shared" si="3"/>
        <v>0</v>
      </c>
      <c r="G18" s="13">
        <f t="shared" si="2"/>
        <v>0</v>
      </c>
    </row>
    <row r="19" spans="1:7" x14ac:dyDescent="0.2">
      <c r="A19" s="3">
        <v>1240</v>
      </c>
      <c r="B19" s="7" t="s">
        <v>18</v>
      </c>
      <c r="C19" s="13">
        <v>7142338.8099999996</v>
      </c>
      <c r="D19" s="13">
        <v>70400</v>
      </c>
      <c r="E19" s="13">
        <v>0</v>
      </c>
      <c r="F19" s="13">
        <f t="shared" si="3"/>
        <v>7212738.8099999996</v>
      </c>
      <c r="G19" s="13">
        <f t="shared" si="2"/>
        <v>70400</v>
      </c>
    </row>
    <row r="20" spans="1:7" x14ac:dyDescent="0.2">
      <c r="A20" s="3">
        <v>1250</v>
      </c>
      <c r="B20" s="7" t="s">
        <v>19</v>
      </c>
      <c r="C20" s="13">
        <v>340433.52</v>
      </c>
      <c r="D20" s="13">
        <v>70798.11</v>
      </c>
      <c r="E20" s="13">
        <v>0</v>
      </c>
      <c r="F20" s="13">
        <f t="shared" si="3"/>
        <v>411231.63</v>
      </c>
      <c r="G20" s="13">
        <f t="shared" si="2"/>
        <v>70798.109999999986</v>
      </c>
    </row>
    <row r="21" spans="1:7" x14ac:dyDescent="0.2">
      <c r="A21" s="3">
        <v>1260</v>
      </c>
      <c r="B21" s="7" t="s">
        <v>20</v>
      </c>
      <c r="C21" s="13">
        <v>-1071032.6299999999</v>
      </c>
      <c r="D21" s="13">
        <v>0</v>
      </c>
      <c r="E21" s="13">
        <v>-191416.34</v>
      </c>
      <c r="F21" s="13">
        <f>+C21-D21+E21</f>
        <v>-1262448.97</v>
      </c>
      <c r="G21" s="13">
        <f t="shared" si="2"/>
        <v>-191416.34000000008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0</v>
      </c>
      <c r="E22" s="13">
        <v>0</v>
      </c>
      <c r="F22" s="13">
        <f t="shared" si="3"/>
        <v>0</v>
      </c>
      <c r="G22" s="13">
        <f t="shared" si="2"/>
        <v>0</v>
      </c>
    </row>
    <row r="23" spans="1:7" x14ac:dyDescent="0.2">
      <c r="A23" s="3">
        <v>1280</v>
      </c>
      <c r="B23" s="7" t="s">
        <v>22</v>
      </c>
      <c r="C23" s="13">
        <v>0</v>
      </c>
      <c r="D23" s="13">
        <v>0</v>
      </c>
      <c r="E23" s="13">
        <v>0</v>
      </c>
      <c r="F23" s="13">
        <f t="shared" si="3"/>
        <v>0</v>
      </c>
      <c r="G23" s="13">
        <f t="shared" si="2"/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3"/>
        <v>0</v>
      </c>
      <c r="G24" s="13">
        <f t="shared" si="2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x14ac:dyDescent="0.2">
      <c r="A27" s="1" t="s">
        <v>25</v>
      </c>
    </row>
    <row r="29" spans="1:7" x14ac:dyDescent="0.2">
      <c r="B29" s="1" t="s">
        <v>30</v>
      </c>
      <c r="C29" s="1" t="s">
        <v>31</v>
      </c>
    </row>
    <row r="30" spans="1:7" x14ac:dyDescent="0.2">
      <c r="B30" s="1" t="s">
        <v>26</v>
      </c>
      <c r="C30" s="1" t="s">
        <v>28</v>
      </c>
    </row>
    <row r="31" spans="1:7" x14ac:dyDescent="0.2">
      <c r="B31" s="1" t="s">
        <v>27</v>
      </c>
      <c r="C31" s="1" t="s">
        <v>29</v>
      </c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F627E3-3971-4300-A86F-49E0DD341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2020-07-17T16:27:58Z</cp:lastPrinted>
  <dcterms:created xsi:type="dcterms:W3CDTF">2014-02-09T04:04:15Z</dcterms:created>
  <dcterms:modified xsi:type="dcterms:W3CDTF">2021-02-14T18:30:34Z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